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2023一般公共预算调整" sheetId="1" r:id="rId1"/>
    <sheet name="2023政府性基金预算新增债券调整" sheetId="2" r:id="rId2"/>
  </sheets>
  <definedNames>
    <definedName name="_xlnm.Print_Area" localSheetId="0">'2023一般公共预算调整'!$A:$J</definedName>
    <definedName name="_xlnm.Print_Area" localSheetId="1">'2023政府性基金预算新增债券调整'!$A$1:$J$21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<sst xmlns="http://schemas.openxmlformats.org/spreadsheetml/2006/main" count="131" uniqueCount="85">
  <si>
    <t>附件1</t>
  </si>
  <si>
    <t>2023年度区本级一般公共预算收支安排调整情况表</t>
  </si>
  <si>
    <t>单位：万元</t>
  </si>
  <si>
    <t>一般公共预算收入</t>
  </si>
  <si>
    <t>一般公共预算支出</t>
  </si>
  <si>
    <t>预算科目</t>
  </si>
  <si>
    <t>年初预算数</t>
  </si>
  <si>
    <t>8月调整预算数</t>
  </si>
  <si>
    <t>12月区本级调整预算数</t>
  </si>
  <si>
    <t>本次调整情况</t>
  </si>
  <si>
    <t>12月调整预算数</t>
  </si>
  <si>
    <t>一、税收收入</t>
  </si>
  <si>
    <t>一般公共服务支出</t>
  </si>
  <si>
    <t>增值税</t>
  </si>
  <si>
    <t>国防支出</t>
  </si>
  <si>
    <t>企业所得税</t>
  </si>
  <si>
    <t>公共安全支出</t>
  </si>
  <si>
    <t>个人所得税</t>
  </si>
  <si>
    <t>教育支出</t>
  </si>
  <si>
    <t>资源税</t>
  </si>
  <si>
    <t>科学技术支出</t>
  </si>
  <si>
    <t>城市维护建设税</t>
  </si>
  <si>
    <t>文化旅游体育与传媒支出</t>
  </si>
  <si>
    <t>房产税</t>
  </si>
  <si>
    <t>社会保障和就业支出</t>
  </si>
  <si>
    <t>印花税</t>
  </si>
  <si>
    <t>卫生健康支出</t>
  </si>
  <si>
    <t>城镇土地使用税</t>
  </si>
  <si>
    <t>节能环保支出</t>
  </si>
  <si>
    <t>土地增值税</t>
  </si>
  <si>
    <t>城乡社区支出</t>
  </si>
  <si>
    <t>车船税</t>
  </si>
  <si>
    <t>农林水支出</t>
  </si>
  <si>
    <t>耕地占用税</t>
  </si>
  <si>
    <t>交通运输支出</t>
  </si>
  <si>
    <t>契税</t>
  </si>
  <si>
    <t>资源勘探信息等支出</t>
  </si>
  <si>
    <t>烟叶税</t>
  </si>
  <si>
    <t>商业服务业等支出</t>
  </si>
  <si>
    <t>环境保护税</t>
  </si>
  <si>
    <t>金融支出</t>
  </si>
  <si>
    <t>其他税收收入</t>
  </si>
  <si>
    <t>援助其他地区支出</t>
  </si>
  <si>
    <t>二、非税收入</t>
  </si>
  <si>
    <t>自然资源海洋气象等支出</t>
  </si>
  <si>
    <t>专项收入</t>
  </si>
  <si>
    <t>住房保障支出</t>
  </si>
  <si>
    <t>行政事业性收费收入</t>
  </si>
  <si>
    <t>粮油物资储备支出</t>
  </si>
  <si>
    <t>罚没收入</t>
  </si>
  <si>
    <t>灾害防治与应急管理支出</t>
  </si>
  <si>
    <t>国有资本经营收入</t>
  </si>
  <si>
    <t>预备费</t>
  </si>
  <si>
    <t>国有资源（资产）有偿使用收入</t>
  </si>
  <si>
    <t>其他支出</t>
  </si>
  <si>
    <t>捐赠收入</t>
  </si>
  <si>
    <t>债务付息支出</t>
  </si>
  <si>
    <t>政府住房基金收入</t>
  </si>
  <si>
    <t>其他收入</t>
  </si>
  <si>
    <t>合  计</t>
  </si>
  <si>
    <t>附件2</t>
  </si>
  <si>
    <t>2023年度区本级政府性基金预算收支安排调整情况表</t>
  </si>
  <si>
    <t>政府性基金预算收入</t>
  </si>
  <si>
    <t>政府性基金预算支出</t>
  </si>
  <si>
    <t>国有土地收益基金收入</t>
  </si>
  <si>
    <t xml:space="preserve">   国家电影事业发展专项资金安排的支出</t>
  </si>
  <si>
    <t>农业土地开发资金收入</t>
  </si>
  <si>
    <t>大中型水库移民后期扶持基金支出</t>
  </si>
  <si>
    <t>国有土地使用权出让收入</t>
  </si>
  <si>
    <t>国有土地使用权出让收入安排的支出</t>
  </si>
  <si>
    <t>城市基础设施配套费收入</t>
  </si>
  <si>
    <t xml:space="preserve">      城市基础设施配套费安排的支出</t>
  </si>
  <si>
    <t>污水处理费收入</t>
  </si>
  <si>
    <t xml:space="preserve">      国有土地收益基金安排的支出</t>
  </si>
  <si>
    <t>—</t>
  </si>
  <si>
    <t xml:space="preserve">      农业土地开发资金安排的支出</t>
  </si>
  <si>
    <t xml:space="preserve">      污水处理费安排的支出</t>
  </si>
  <si>
    <t xml:space="preserve">      车辆通行费安排的支出</t>
  </si>
  <si>
    <t xml:space="preserve">      彩票公益金安排的支出</t>
  </si>
  <si>
    <t xml:space="preserve">      彩票发行机构和销售机构业务费用安排的支出</t>
  </si>
  <si>
    <t xml:space="preserve">      土地储备专项债券收入安排的支出</t>
  </si>
  <si>
    <t xml:space="preserve">      棚户区改造专项债券收入安排的支出</t>
  </si>
  <si>
    <t xml:space="preserve">      国有土地使用权出让收入对应专项债务收入安排的支出</t>
  </si>
  <si>
    <t xml:space="preserve">      其他地方自行试点项目收益专项债券收入安排的支出</t>
  </si>
  <si>
    <t xml:space="preserve">      专项债务付息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</si>
</sst>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name val="方正小标宋简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24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8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3" fontId="3" fillId="0" borderId="10" xfId="75" applyNumberFormat="1" applyFont="1" applyFill="1" applyBorder="1" applyAlignment="1" applyProtection="1">
      <alignment horizontal="center" vertical="center" wrapText="1"/>
      <protection/>
    </xf>
    <xf numFmtId="3" fontId="3" fillId="0" borderId="11" xfId="75" applyNumberFormat="1" applyFont="1" applyFill="1" applyBorder="1" applyAlignment="1" applyProtection="1">
      <alignment horizontal="center" vertical="center" wrapText="1"/>
      <protection/>
    </xf>
    <xf numFmtId="3" fontId="3" fillId="0" borderId="12" xfId="75" applyNumberFormat="1" applyFont="1" applyFill="1" applyBorder="1" applyAlignment="1" applyProtection="1">
      <alignment horizontal="center" vertical="center" wrapText="1"/>
      <protection/>
    </xf>
    <xf numFmtId="10" fontId="3" fillId="0" borderId="10" xfId="75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75" applyNumberFormat="1" applyFont="1" applyFill="1" applyBorder="1" applyAlignment="1" applyProtection="1">
      <alignment horizontal="right" vertical="center"/>
      <protection/>
    </xf>
    <xf numFmtId="176" fontId="4" fillId="0" borderId="10" xfId="75" applyNumberFormat="1" applyFont="1" applyFill="1" applyBorder="1" applyAlignment="1" applyProtection="1">
      <alignment horizontal="right" vertical="center"/>
      <protection/>
    </xf>
    <xf numFmtId="3" fontId="4" fillId="0" borderId="12" xfId="75" applyNumberFormat="1" applyFont="1" applyFill="1" applyBorder="1" applyAlignment="1" applyProtection="1">
      <alignment horizontal="center" vertical="center" wrapText="1"/>
      <protection/>
    </xf>
    <xf numFmtId="3" fontId="4" fillId="0" borderId="10" xfId="75" applyNumberFormat="1" applyFont="1" applyFill="1" applyBorder="1" applyAlignment="1" applyProtection="1">
      <alignment horizontal="right" vertical="center" wrapText="1"/>
      <protection/>
    </xf>
    <xf numFmtId="0" fontId="4" fillId="24" borderId="10" xfId="75" applyFont="1" applyFill="1" applyBorder="1" applyAlignment="1">
      <alignment horizontal="right" vertical="center"/>
      <protection/>
    </xf>
    <xf numFmtId="3" fontId="4" fillId="0" borderId="10" xfId="75" applyNumberFormat="1" applyFont="1" applyFill="1" applyBorder="1" applyAlignment="1" applyProtection="1">
      <alignment horizontal="center" vertical="center" wrapText="1"/>
      <protection/>
    </xf>
    <xf numFmtId="0" fontId="4" fillId="0" borderId="10" xfId="75" applyFont="1" applyFill="1" applyBorder="1" applyAlignment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" fillId="0" borderId="11" xfId="7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3" fontId="4" fillId="0" borderId="13" xfId="75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3" fillId="0" borderId="13" xfId="75" applyNumberFormat="1" applyFont="1" applyFill="1" applyBorder="1" applyAlignment="1" applyProtection="1">
      <alignment horizontal="center" vertical="center" wrapText="1"/>
      <protection/>
    </xf>
    <xf numFmtId="3" fontId="3" fillId="0" borderId="10" xfId="75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3" fillId="0" borderId="15" xfId="75" applyNumberFormat="1" applyFont="1" applyFill="1" applyBorder="1" applyAlignment="1" applyProtection="1">
      <alignment horizontal="center" vertical="center" wrapText="1"/>
      <protection/>
    </xf>
    <xf numFmtId="3" fontId="3" fillId="0" borderId="16" xfId="75" applyNumberFormat="1" applyFont="1" applyFill="1" applyBorder="1" applyAlignment="1" applyProtection="1">
      <alignment horizontal="center" vertical="center" wrapText="1"/>
      <protection/>
    </xf>
    <xf numFmtId="3" fontId="3" fillId="0" borderId="16" xfId="75" applyNumberFormat="1" applyFont="1" applyFill="1" applyBorder="1" applyAlignment="1" applyProtection="1">
      <alignment horizontal="center" vertical="center" wrapText="1"/>
      <protection/>
    </xf>
    <xf numFmtId="3" fontId="3" fillId="0" borderId="17" xfId="75" applyNumberFormat="1" applyFont="1" applyFill="1" applyBorder="1" applyAlignment="1" applyProtection="1">
      <alignment horizontal="right" vertical="center" wrapText="1"/>
      <protection/>
    </xf>
    <xf numFmtId="3" fontId="3" fillId="0" borderId="13" xfId="75" applyNumberFormat="1" applyFont="1" applyFill="1" applyBorder="1" applyAlignment="1" applyProtection="1">
      <alignment horizontal="center" vertical="center" wrapText="1"/>
      <protection/>
    </xf>
    <xf numFmtId="3" fontId="3" fillId="0" borderId="10" xfId="75" applyNumberFormat="1" applyFont="1" applyFill="1" applyBorder="1" applyAlignment="1" applyProtection="1">
      <alignment horizontal="center" vertical="center" wrapText="1"/>
      <protection/>
    </xf>
    <xf numFmtId="3" fontId="3" fillId="0" borderId="15" xfId="75" applyNumberFormat="1" applyFont="1" applyFill="1" applyBorder="1" applyAlignment="1" applyProtection="1">
      <alignment horizontal="center" vertical="center" wrapText="1"/>
      <protection/>
    </xf>
    <xf numFmtId="176" fontId="3" fillId="0" borderId="18" xfId="75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176" fontId="3" fillId="0" borderId="18" xfId="75" applyNumberFormat="1" applyFont="1" applyFill="1" applyBorder="1" applyAlignment="1" applyProtection="1">
      <alignment horizontal="right" vertical="center"/>
      <protection/>
    </xf>
    <xf numFmtId="0" fontId="3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76" fontId="4" fillId="0" borderId="18" xfId="75" applyNumberFormat="1" applyFont="1" applyFill="1" applyBorder="1" applyAlignment="1" applyProtection="1">
      <alignment horizontal="right" vertical="center"/>
      <protection/>
    </xf>
    <xf numFmtId="3" fontId="4" fillId="0" borderId="19" xfId="75" applyNumberFormat="1" applyFont="1" applyFill="1" applyBorder="1" applyAlignment="1" applyProtection="1">
      <alignment horizontal="center" vertical="center" wrapText="1"/>
      <protection/>
    </xf>
    <xf numFmtId="176" fontId="4" fillId="0" borderId="11" xfId="75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6" fontId="3" fillId="0" borderId="11" xfId="75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3" fontId="4" fillId="0" borderId="10" xfId="75" applyNumberFormat="1" applyFont="1" applyFill="1" applyBorder="1" applyAlignment="1" applyProtection="1">
      <alignment horizontal="center" vertical="center"/>
      <protection/>
    </xf>
    <xf numFmtId="3" fontId="3" fillId="0" borderId="19" xfId="75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176" fontId="3" fillId="0" borderId="10" xfId="75" applyNumberFormat="1" applyFont="1" applyFill="1" applyBorder="1" applyAlignment="1" applyProtection="1">
      <alignment horizontal="right" vertical="center"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百分比 2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11" xfId="68"/>
    <cellStyle name="常规 13" xfId="69"/>
    <cellStyle name="常规 15_1.3日 2017年预算草案 - 副本" xfId="70"/>
    <cellStyle name="常规 2" xfId="71"/>
    <cellStyle name="常规 3" xfId="72"/>
    <cellStyle name="常规 4" xfId="73"/>
    <cellStyle name="千位分隔 2" xfId="74"/>
    <cellStyle name="常规_Sheet1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M15" sqref="M15"/>
    </sheetView>
  </sheetViews>
  <sheetFormatPr defaultColWidth="9.00390625" defaultRowHeight="14.25"/>
  <cols>
    <col min="1" max="1" width="22.50390625" style="26" customWidth="1"/>
    <col min="2" max="3" width="10.75390625" style="27" customWidth="1"/>
    <col min="4" max="4" width="10.75390625" style="28" customWidth="1"/>
    <col min="5" max="5" width="10.75390625" style="29" customWidth="1"/>
    <col min="6" max="6" width="27.625" style="30" customWidth="1"/>
    <col min="7" max="7" width="10.75390625" style="31" customWidth="1"/>
    <col min="8" max="10" width="10.75390625" style="27" customWidth="1"/>
    <col min="11" max="11" width="9.00390625" style="32" customWidth="1"/>
    <col min="12" max="12" width="10.75390625" style="32" customWidth="1"/>
    <col min="13" max="16384" width="9.00390625" style="32" customWidth="1"/>
  </cols>
  <sheetData>
    <row r="1" ht="14.25">
      <c r="A1" s="33" t="s">
        <v>0</v>
      </c>
    </row>
    <row r="2" spans="1:10" ht="27">
      <c r="A2" s="34" t="s">
        <v>1</v>
      </c>
      <c r="B2" s="35"/>
      <c r="C2" s="35"/>
      <c r="D2" s="35"/>
      <c r="E2" s="36"/>
      <c r="F2" s="37"/>
      <c r="G2" s="38"/>
      <c r="H2" s="35"/>
      <c r="I2" s="35"/>
      <c r="J2" s="35"/>
    </row>
    <row r="3" ht="14.25">
      <c r="J3" s="70" t="s">
        <v>2</v>
      </c>
    </row>
    <row r="4" spans="1:10" ht="14.25">
      <c r="A4" s="39" t="s">
        <v>3</v>
      </c>
      <c r="B4" s="40"/>
      <c r="C4" s="40"/>
      <c r="D4" s="41"/>
      <c r="E4" s="42"/>
      <c r="F4" s="43" t="s">
        <v>4</v>
      </c>
      <c r="G4" s="44"/>
      <c r="H4" s="44"/>
      <c r="I4" s="44"/>
      <c r="J4" s="44"/>
    </row>
    <row r="5" spans="1:10" s="26" customFormat="1" ht="22.5">
      <c r="A5" s="3" t="s">
        <v>5</v>
      </c>
      <c r="B5" s="3" t="s">
        <v>6</v>
      </c>
      <c r="C5" s="3" t="s">
        <v>7</v>
      </c>
      <c r="D5" s="45" t="s">
        <v>8</v>
      </c>
      <c r="E5" s="46" t="s">
        <v>9</v>
      </c>
      <c r="F5" s="22" t="s">
        <v>5</v>
      </c>
      <c r="G5" s="3" t="s">
        <v>6</v>
      </c>
      <c r="H5" s="3" t="s">
        <v>7</v>
      </c>
      <c r="I5" s="3" t="s">
        <v>10</v>
      </c>
      <c r="J5" s="6" t="s">
        <v>9</v>
      </c>
    </row>
    <row r="6" spans="1:10" ht="14.25">
      <c r="A6" s="47" t="s">
        <v>11</v>
      </c>
      <c r="B6" s="48">
        <f>B7+B8+B9+B10+B11+B12+B14+B13+B15+B16+B17+B20+B21</f>
        <v>65257</v>
      </c>
      <c r="C6" s="48">
        <f>C7+C8+C9+C10+C11+C12+C14+C13+C15+C16+C17+C20+C21</f>
        <v>65257</v>
      </c>
      <c r="D6" s="48">
        <f>D7+D8+D9+D10+D11+D12+D14+D13+D15+D16+D17+D20+D21</f>
        <v>50970</v>
      </c>
      <c r="E6" s="49">
        <f>E7+E8+E9+E10+E11+E12+E14+E13+E15+E16+E17+E20+E21</f>
        <v>-14287</v>
      </c>
      <c r="F6" s="19" t="s">
        <v>12</v>
      </c>
      <c r="G6" s="14">
        <v>29118</v>
      </c>
      <c r="H6" s="14">
        <v>29118</v>
      </c>
      <c r="I6" s="14">
        <v>22787</v>
      </c>
      <c r="J6" s="9">
        <f aca="true" t="shared" si="0" ref="J6:J28">I6-H6</f>
        <v>-6331</v>
      </c>
    </row>
    <row r="7" spans="1:10" ht="14.25">
      <c r="A7" s="50" t="s">
        <v>13</v>
      </c>
      <c r="B7" s="51">
        <v>23331</v>
      </c>
      <c r="C7" s="51">
        <v>23331</v>
      </c>
      <c r="D7" s="52">
        <v>18880</v>
      </c>
      <c r="E7" s="53">
        <f>D7-C7</f>
        <v>-4451</v>
      </c>
      <c r="F7" s="19" t="s">
        <v>14</v>
      </c>
      <c r="G7" s="14">
        <v>189</v>
      </c>
      <c r="H7" s="14">
        <v>189</v>
      </c>
      <c r="I7" s="14">
        <v>189</v>
      </c>
      <c r="J7" s="9">
        <f t="shared" si="0"/>
        <v>0</v>
      </c>
    </row>
    <row r="8" spans="1:10" ht="14.25">
      <c r="A8" s="50" t="s">
        <v>15</v>
      </c>
      <c r="B8" s="51">
        <v>6452</v>
      </c>
      <c r="C8" s="51">
        <v>6452</v>
      </c>
      <c r="D8" s="52">
        <v>4970</v>
      </c>
      <c r="E8" s="53">
        <f aca="true" t="shared" si="1" ref="E7:E32">D8-C8</f>
        <v>-1482</v>
      </c>
      <c r="F8" s="19" t="s">
        <v>16</v>
      </c>
      <c r="G8" s="14">
        <v>657</v>
      </c>
      <c r="H8" s="14">
        <v>657</v>
      </c>
      <c r="I8" s="14">
        <v>636</v>
      </c>
      <c r="J8" s="9">
        <f t="shared" si="0"/>
        <v>-21</v>
      </c>
    </row>
    <row r="9" spans="1:10" ht="14.25">
      <c r="A9" s="50" t="s">
        <v>17</v>
      </c>
      <c r="B9" s="51">
        <v>8887</v>
      </c>
      <c r="C9" s="51">
        <v>8887</v>
      </c>
      <c r="D9" s="52">
        <v>6855</v>
      </c>
      <c r="E9" s="53">
        <f t="shared" si="1"/>
        <v>-2032</v>
      </c>
      <c r="F9" s="19" t="s">
        <v>18</v>
      </c>
      <c r="G9" s="14">
        <v>37331</v>
      </c>
      <c r="H9" s="14">
        <v>37331</v>
      </c>
      <c r="I9" s="14">
        <v>36929</v>
      </c>
      <c r="J9" s="9">
        <f t="shared" si="0"/>
        <v>-402</v>
      </c>
    </row>
    <row r="10" spans="1:10" ht="14.25">
      <c r="A10" s="50" t="s">
        <v>19</v>
      </c>
      <c r="B10" s="51">
        <v>110</v>
      </c>
      <c r="C10" s="51">
        <v>110</v>
      </c>
      <c r="D10" s="52">
        <v>99</v>
      </c>
      <c r="E10" s="53">
        <f t="shared" si="1"/>
        <v>-11</v>
      </c>
      <c r="F10" s="19" t="s">
        <v>20</v>
      </c>
      <c r="G10" s="14">
        <v>2031</v>
      </c>
      <c r="H10" s="14">
        <v>2031</v>
      </c>
      <c r="I10" s="14">
        <v>1051</v>
      </c>
      <c r="J10" s="9">
        <f t="shared" si="0"/>
        <v>-980</v>
      </c>
    </row>
    <row r="11" spans="1:10" ht="14.25">
      <c r="A11" s="50" t="s">
        <v>21</v>
      </c>
      <c r="B11" s="51">
        <v>2983</v>
      </c>
      <c r="C11" s="51">
        <v>2983</v>
      </c>
      <c r="D11" s="52">
        <v>2102</v>
      </c>
      <c r="E11" s="53">
        <f t="shared" si="1"/>
        <v>-881</v>
      </c>
      <c r="F11" s="19" t="s">
        <v>22</v>
      </c>
      <c r="G11" s="14">
        <v>395</v>
      </c>
      <c r="H11" s="14">
        <v>395</v>
      </c>
      <c r="I11" s="14">
        <v>395</v>
      </c>
      <c r="J11" s="9">
        <f t="shared" si="0"/>
        <v>0</v>
      </c>
    </row>
    <row r="12" spans="1:10" ht="14.25">
      <c r="A12" s="50" t="s">
        <v>23</v>
      </c>
      <c r="B12" s="51">
        <v>4519</v>
      </c>
      <c r="C12" s="51">
        <v>4519</v>
      </c>
      <c r="D12" s="52">
        <v>2542</v>
      </c>
      <c r="E12" s="53">
        <f t="shared" si="1"/>
        <v>-1977</v>
      </c>
      <c r="F12" s="54" t="s">
        <v>24</v>
      </c>
      <c r="G12" s="14">
        <v>8626</v>
      </c>
      <c r="H12" s="14">
        <v>8626</v>
      </c>
      <c r="I12" s="14">
        <v>6655</v>
      </c>
      <c r="J12" s="9">
        <f t="shared" si="0"/>
        <v>-1971</v>
      </c>
    </row>
    <row r="13" spans="1:10" ht="14.25">
      <c r="A13" s="50" t="s">
        <v>25</v>
      </c>
      <c r="B13" s="51">
        <v>1161</v>
      </c>
      <c r="C13" s="51">
        <v>1161</v>
      </c>
      <c r="D13" s="52">
        <v>679</v>
      </c>
      <c r="E13" s="55">
        <f t="shared" si="1"/>
        <v>-482</v>
      </c>
      <c r="F13" s="54" t="s">
        <v>26</v>
      </c>
      <c r="G13" s="14">
        <v>14354</v>
      </c>
      <c r="H13" s="14">
        <v>14354</v>
      </c>
      <c r="I13" s="14">
        <v>11583</v>
      </c>
      <c r="J13" s="9">
        <f t="shared" si="0"/>
        <v>-2771</v>
      </c>
    </row>
    <row r="14" spans="1:10" ht="12.75" customHeight="1">
      <c r="A14" s="50" t="s">
        <v>27</v>
      </c>
      <c r="B14" s="51">
        <v>3004</v>
      </c>
      <c r="C14" s="51">
        <v>3004</v>
      </c>
      <c r="D14" s="52">
        <v>2172</v>
      </c>
      <c r="E14" s="55">
        <f t="shared" si="1"/>
        <v>-832</v>
      </c>
      <c r="F14" s="54" t="s">
        <v>28</v>
      </c>
      <c r="G14" s="14">
        <v>98</v>
      </c>
      <c r="H14" s="14">
        <v>98</v>
      </c>
      <c r="I14" s="14">
        <v>70</v>
      </c>
      <c r="J14" s="9">
        <f t="shared" si="0"/>
        <v>-28</v>
      </c>
    </row>
    <row r="15" spans="1:10" ht="14.25">
      <c r="A15" s="50" t="s">
        <v>29</v>
      </c>
      <c r="B15" s="51">
        <v>8977</v>
      </c>
      <c r="C15" s="51">
        <v>8977</v>
      </c>
      <c r="D15" s="52">
        <v>7243</v>
      </c>
      <c r="E15" s="55">
        <f t="shared" si="1"/>
        <v>-1734</v>
      </c>
      <c r="F15" s="54" t="s">
        <v>30</v>
      </c>
      <c r="G15" s="14">
        <v>9005</v>
      </c>
      <c r="H15" s="14">
        <v>9005</v>
      </c>
      <c r="I15" s="14">
        <v>8923</v>
      </c>
      <c r="J15" s="9">
        <f t="shared" si="0"/>
        <v>-82</v>
      </c>
    </row>
    <row r="16" spans="1:10" ht="14.25">
      <c r="A16" s="50" t="s">
        <v>31</v>
      </c>
      <c r="B16" s="51">
        <v>4453</v>
      </c>
      <c r="C16" s="51">
        <v>4453</v>
      </c>
      <c r="D16" s="52">
        <v>4912</v>
      </c>
      <c r="E16" s="55">
        <f t="shared" si="1"/>
        <v>459</v>
      </c>
      <c r="F16" s="54" t="s">
        <v>32</v>
      </c>
      <c r="G16" s="14">
        <v>816</v>
      </c>
      <c r="H16" s="14">
        <v>816</v>
      </c>
      <c r="I16" s="14">
        <v>783</v>
      </c>
      <c r="J16" s="9">
        <f t="shared" si="0"/>
        <v>-33</v>
      </c>
    </row>
    <row r="17" spans="1:10" ht="14.25">
      <c r="A17" s="50" t="s">
        <v>33</v>
      </c>
      <c r="B17" s="51">
        <v>1379</v>
      </c>
      <c r="C17" s="51">
        <v>1379</v>
      </c>
      <c r="D17" s="52">
        <v>507</v>
      </c>
      <c r="E17" s="55">
        <f t="shared" si="1"/>
        <v>-872</v>
      </c>
      <c r="F17" s="54" t="s">
        <v>34</v>
      </c>
      <c r="G17" s="14">
        <v>692</v>
      </c>
      <c r="H17" s="14">
        <v>692</v>
      </c>
      <c r="I17" s="14">
        <v>692</v>
      </c>
      <c r="J17" s="9">
        <f t="shared" si="0"/>
        <v>0</v>
      </c>
    </row>
    <row r="18" spans="1:10" ht="14.25">
      <c r="A18" s="50" t="s">
        <v>35</v>
      </c>
      <c r="B18" s="51"/>
      <c r="C18" s="51"/>
      <c r="D18" s="52"/>
      <c r="E18" s="55">
        <f t="shared" si="1"/>
        <v>0</v>
      </c>
      <c r="F18" s="54" t="s">
        <v>36</v>
      </c>
      <c r="G18" s="14">
        <v>141</v>
      </c>
      <c r="H18" s="14">
        <v>141</v>
      </c>
      <c r="I18" s="14">
        <v>141</v>
      </c>
      <c r="J18" s="9">
        <f t="shared" si="0"/>
        <v>0</v>
      </c>
    </row>
    <row r="19" spans="1:10" ht="14.25">
      <c r="A19" s="50" t="s">
        <v>37</v>
      </c>
      <c r="B19" s="51"/>
      <c r="C19" s="51"/>
      <c r="D19" s="52"/>
      <c r="E19" s="55">
        <f t="shared" si="1"/>
        <v>0</v>
      </c>
      <c r="F19" s="54" t="s">
        <v>38</v>
      </c>
      <c r="G19" s="14">
        <v>452</v>
      </c>
      <c r="H19" s="14">
        <v>452</v>
      </c>
      <c r="I19" s="14">
        <v>452</v>
      </c>
      <c r="J19" s="9">
        <f t="shared" si="0"/>
        <v>0</v>
      </c>
    </row>
    <row r="20" spans="1:10" ht="14.25">
      <c r="A20" s="50" t="s">
        <v>39</v>
      </c>
      <c r="B20" s="51">
        <v>1</v>
      </c>
      <c r="C20" s="51">
        <v>1</v>
      </c>
      <c r="D20" s="52">
        <v>8</v>
      </c>
      <c r="E20" s="55">
        <f t="shared" si="1"/>
        <v>7</v>
      </c>
      <c r="F20" s="54" t="s">
        <v>40</v>
      </c>
      <c r="G20" s="56">
        <v>229</v>
      </c>
      <c r="H20" s="56">
        <v>229</v>
      </c>
      <c r="I20" s="14">
        <v>229</v>
      </c>
      <c r="J20" s="9">
        <f t="shared" si="0"/>
        <v>0</v>
      </c>
    </row>
    <row r="21" spans="1:10" ht="14.25">
      <c r="A21" s="50" t="s">
        <v>41</v>
      </c>
      <c r="B21" s="51"/>
      <c r="C21" s="51"/>
      <c r="D21" s="52">
        <v>1</v>
      </c>
      <c r="E21" s="55">
        <f t="shared" si="1"/>
        <v>1</v>
      </c>
      <c r="F21" s="54" t="s">
        <v>42</v>
      </c>
      <c r="G21" s="56">
        <v>0</v>
      </c>
      <c r="H21" s="56">
        <v>0</v>
      </c>
      <c r="I21" s="14">
        <v>0</v>
      </c>
      <c r="J21" s="9">
        <f t="shared" si="0"/>
        <v>0</v>
      </c>
    </row>
    <row r="22" spans="1:10" ht="14.25">
      <c r="A22" s="47" t="s">
        <v>43</v>
      </c>
      <c r="B22" s="57">
        <v>26432</v>
      </c>
      <c r="C22" s="57">
        <v>26432</v>
      </c>
      <c r="D22" s="58">
        <v>12623</v>
      </c>
      <c r="E22" s="59">
        <f t="shared" si="1"/>
        <v>-13809</v>
      </c>
      <c r="F22" s="54" t="s">
        <v>44</v>
      </c>
      <c r="G22" s="60"/>
      <c r="H22" s="60"/>
      <c r="I22" s="14">
        <v>0</v>
      </c>
      <c r="J22" s="9">
        <f t="shared" si="0"/>
        <v>0</v>
      </c>
    </row>
    <row r="23" spans="1:10" ht="14.25">
      <c r="A23" s="50" t="s">
        <v>45</v>
      </c>
      <c r="B23" s="51"/>
      <c r="C23" s="51"/>
      <c r="D23" s="52">
        <v>0</v>
      </c>
      <c r="E23" s="55">
        <f t="shared" si="1"/>
        <v>0</v>
      </c>
      <c r="F23" s="54" t="s">
        <v>46</v>
      </c>
      <c r="G23" s="56">
        <v>9763</v>
      </c>
      <c r="H23" s="56">
        <v>9763</v>
      </c>
      <c r="I23" s="14">
        <v>9912</v>
      </c>
      <c r="J23" s="9">
        <f t="shared" si="0"/>
        <v>149</v>
      </c>
    </row>
    <row r="24" spans="1:10" ht="14.25">
      <c r="A24" s="50" t="s">
        <v>47</v>
      </c>
      <c r="B24" s="51">
        <v>1138</v>
      </c>
      <c r="C24" s="51">
        <v>1138</v>
      </c>
      <c r="D24" s="52">
        <v>1201</v>
      </c>
      <c r="E24" s="55">
        <f t="shared" si="1"/>
        <v>63</v>
      </c>
      <c r="F24" s="54" t="s">
        <v>48</v>
      </c>
      <c r="G24" s="56">
        <v>0</v>
      </c>
      <c r="H24" s="56">
        <v>0</v>
      </c>
      <c r="I24" s="14">
        <v>0</v>
      </c>
      <c r="J24" s="9">
        <f t="shared" si="0"/>
        <v>0</v>
      </c>
    </row>
    <row r="25" spans="1:10" ht="14.25">
      <c r="A25" s="50" t="s">
        <v>49</v>
      </c>
      <c r="B25" s="51">
        <v>14769</v>
      </c>
      <c r="C25" s="51">
        <v>14769</v>
      </c>
      <c r="D25" s="52">
        <v>9438</v>
      </c>
      <c r="E25" s="55">
        <f t="shared" si="1"/>
        <v>-5331</v>
      </c>
      <c r="F25" s="54" t="s">
        <v>50</v>
      </c>
      <c r="G25" s="56">
        <v>871</v>
      </c>
      <c r="H25" s="56">
        <v>871</v>
      </c>
      <c r="I25" s="14">
        <v>723</v>
      </c>
      <c r="J25" s="9">
        <f t="shared" si="0"/>
        <v>-148</v>
      </c>
    </row>
    <row r="26" spans="1:10" ht="14.25">
      <c r="A26" s="50" t="s">
        <v>51</v>
      </c>
      <c r="B26" s="51">
        <v>1050</v>
      </c>
      <c r="C26" s="51">
        <v>1050</v>
      </c>
      <c r="D26" s="52">
        <v>1190</v>
      </c>
      <c r="E26" s="55">
        <f t="shared" si="1"/>
        <v>140</v>
      </c>
      <c r="F26" s="61" t="s">
        <v>52</v>
      </c>
      <c r="G26" s="56">
        <v>1589</v>
      </c>
      <c r="H26" s="56">
        <v>1589</v>
      </c>
      <c r="I26" s="14">
        <v>586</v>
      </c>
      <c r="J26" s="9">
        <f t="shared" si="0"/>
        <v>-1003</v>
      </c>
    </row>
    <row r="27" spans="1:10" ht="14.25">
      <c r="A27" s="50" t="s">
        <v>53</v>
      </c>
      <c r="B27" s="51">
        <v>9446</v>
      </c>
      <c r="C27" s="51">
        <v>9446</v>
      </c>
      <c r="D27" s="52">
        <v>762</v>
      </c>
      <c r="E27" s="55">
        <f t="shared" si="1"/>
        <v>-8684</v>
      </c>
      <c r="F27" s="61" t="s">
        <v>54</v>
      </c>
      <c r="G27" s="56">
        <v>1384</v>
      </c>
      <c r="H27" s="56">
        <v>1384</v>
      </c>
      <c r="I27" s="14">
        <v>1384</v>
      </c>
      <c r="J27" s="9">
        <f t="shared" si="0"/>
        <v>0</v>
      </c>
    </row>
    <row r="28" spans="1:10" ht="14.25">
      <c r="A28" s="50" t="s">
        <v>55</v>
      </c>
      <c r="B28" s="51"/>
      <c r="C28" s="51"/>
      <c r="D28" s="52"/>
      <c r="E28" s="55">
        <f t="shared" si="1"/>
        <v>0</v>
      </c>
      <c r="F28" s="61" t="s">
        <v>56</v>
      </c>
      <c r="G28" s="56">
        <v>2838</v>
      </c>
      <c r="H28" s="56">
        <v>2838</v>
      </c>
      <c r="I28" s="14">
        <v>2838</v>
      </c>
      <c r="J28" s="9">
        <f t="shared" si="0"/>
        <v>0</v>
      </c>
    </row>
    <row r="29" spans="1:10" ht="14.25">
      <c r="A29" s="50" t="s">
        <v>57</v>
      </c>
      <c r="B29" s="51">
        <v>0</v>
      </c>
      <c r="C29" s="51">
        <v>0</v>
      </c>
      <c r="D29" s="52">
        <v>32</v>
      </c>
      <c r="E29" s="55">
        <f t="shared" si="1"/>
        <v>32</v>
      </c>
      <c r="F29" s="61"/>
      <c r="G29" s="62"/>
      <c r="H29" s="14"/>
      <c r="I29" s="14"/>
      <c r="J29" s="9"/>
    </row>
    <row r="30" spans="1:10" ht="14.25">
      <c r="A30" s="50" t="s">
        <v>58</v>
      </c>
      <c r="B30" s="51">
        <v>29</v>
      </c>
      <c r="C30" s="51">
        <v>29</v>
      </c>
      <c r="D30" s="52">
        <v>0</v>
      </c>
      <c r="E30" s="55">
        <f t="shared" si="1"/>
        <v>-29</v>
      </c>
      <c r="F30" s="61"/>
      <c r="G30" s="62"/>
      <c r="H30" s="14"/>
      <c r="I30" s="14"/>
      <c r="J30" s="9"/>
    </row>
    <row r="31" spans="1:10" ht="14.25">
      <c r="A31" s="13"/>
      <c r="B31" s="63"/>
      <c r="C31" s="63"/>
      <c r="D31" s="58"/>
      <c r="E31" s="55">
        <f t="shared" si="1"/>
        <v>0</v>
      </c>
      <c r="F31" s="61"/>
      <c r="G31" s="62"/>
      <c r="H31" s="14"/>
      <c r="I31" s="14"/>
      <c r="J31" s="9"/>
    </row>
    <row r="32" spans="1:10" ht="14.25">
      <c r="A32" s="3" t="s">
        <v>59</v>
      </c>
      <c r="B32" s="23">
        <f>B6+B22</f>
        <v>91689</v>
      </c>
      <c r="C32" s="23">
        <f>C6+C22</f>
        <v>91689</v>
      </c>
      <c r="D32" s="58">
        <f>D6+D22</f>
        <v>63593</v>
      </c>
      <c r="E32" s="59">
        <f>E6+E22</f>
        <v>-28096</v>
      </c>
      <c r="F32" s="64" t="s">
        <v>59</v>
      </c>
      <c r="G32" s="23">
        <v>120579</v>
      </c>
      <c r="H32" s="23">
        <v>120579</v>
      </c>
      <c r="I32" s="23">
        <v>106958</v>
      </c>
      <c r="J32" s="71">
        <f>I32-H32</f>
        <v>-13621</v>
      </c>
    </row>
    <row r="33" spans="1:10" ht="14.25">
      <c r="A33" s="65"/>
      <c r="B33" s="66"/>
      <c r="C33" s="66"/>
      <c r="D33" s="66"/>
      <c r="E33" s="67"/>
      <c r="F33" s="68"/>
      <c r="G33" s="69"/>
      <c r="H33" s="66"/>
      <c r="I33" s="66"/>
      <c r="J33" s="66"/>
    </row>
  </sheetData>
  <sheetProtection/>
  <mergeCells count="4">
    <mergeCell ref="A2:I2"/>
    <mergeCell ref="A4:E4"/>
    <mergeCell ref="F4:J4"/>
    <mergeCell ref="A33:I33"/>
  </mergeCells>
  <printOptions/>
  <pageMargins left="0.7480314960629921" right="0.7480314960629921" top="0.9842519685039371" bottom="0.9842519685039371" header="0.5118110236220472" footer="0.5118110236220472"/>
  <pageSetup fitToHeight="1" fitToWidth="1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23.00390625" style="0" customWidth="1"/>
    <col min="2" max="5" width="8.75390625" style="0" customWidth="1"/>
    <col min="6" max="6" width="42.375" style="0" customWidth="1"/>
    <col min="7" max="10" width="8.75390625" style="0" customWidth="1"/>
  </cols>
  <sheetData>
    <row r="1" ht="14.25">
      <c r="A1" s="1" t="s">
        <v>60</v>
      </c>
    </row>
    <row r="2" spans="1:10" ht="27">
      <c r="A2" s="2" t="s">
        <v>61</v>
      </c>
      <c r="B2" s="2"/>
      <c r="C2" s="2"/>
      <c r="D2" s="2"/>
      <c r="E2" s="2"/>
      <c r="F2" s="2"/>
      <c r="G2" s="2"/>
      <c r="H2" s="2"/>
      <c r="I2" s="2"/>
      <c r="J2" s="2"/>
    </row>
    <row r="3" ht="18" customHeight="1">
      <c r="J3" s="25" t="s">
        <v>2</v>
      </c>
    </row>
    <row r="4" spans="1:10" ht="34.5" customHeight="1">
      <c r="A4" s="3" t="s">
        <v>62</v>
      </c>
      <c r="B4" s="3"/>
      <c r="C4" s="3"/>
      <c r="D4" s="3"/>
      <c r="E4" s="4"/>
      <c r="F4" s="5" t="s">
        <v>63</v>
      </c>
      <c r="G4" s="3"/>
      <c r="H4" s="3"/>
      <c r="I4" s="3"/>
      <c r="J4" s="3"/>
    </row>
    <row r="5" spans="1:10" ht="26.25" customHeight="1">
      <c r="A5" s="3" t="s">
        <v>5</v>
      </c>
      <c r="B5" s="3" t="s">
        <v>6</v>
      </c>
      <c r="C5" s="3" t="s">
        <v>7</v>
      </c>
      <c r="D5" s="3" t="s">
        <v>10</v>
      </c>
      <c r="E5" s="6" t="s">
        <v>9</v>
      </c>
      <c r="F5" s="5" t="s">
        <v>5</v>
      </c>
      <c r="G5" s="3" t="s">
        <v>6</v>
      </c>
      <c r="H5" s="3" t="s">
        <v>7</v>
      </c>
      <c r="I5" s="3" t="s">
        <v>10</v>
      </c>
      <c r="J5" s="6" t="s">
        <v>9</v>
      </c>
    </row>
    <row r="6" spans="1:10" ht="26.25" customHeight="1">
      <c r="A6" s="7" t="s">
        <v>64</v>
      </c>
      <c r="B6" s="8"/>
      <c r="C6" s="8"/>
      <c r="D6" s="8"/>
      <c r="E6" s="9"/>
      <c r="F6" s="10" t="s">
        <v>65</v>
      </c>
      <c r="G6" s="11">
        <v>13</v>
      </c>
      <c r="H6" s="11">
        <v>13</v>
      </c>
      <c r="I6" s="11">
        <v>13</v>
      </c>
      <c r="J6" s="9">
        <f>H6-G6</f>
        <v>0</v>
      </c>
    </row>
    <row r="7" spans="1:10" ht="26.25" customHeight="1">
      <c r="A7" s="7" t="s">
        <v>66</v>
      </c>
      <c r="B7" s="8"/>
      <c r="C7" s="8"/>
      <c r="D7" s="8"/>
      <c r="E7" s="9"/>
      <c r="F7" s="10" t="s">
        <v>67</v>
      </c>
      <c r="G7" s="12">
        <v>3</v>
      </c>
      <c r="H7" s="12">
        <v>3</v>
      </c>
      <c r="I7" s="12">
        <v>3</v>
      </c>
      <c r="J7" s="9">
        <f>H7-G7</f>
        <v>0</v>
      </c>
    </row>
    <row r="8" spans="1:10" ht="26.25" customHeight="1">
      <c r="A8" s="7" t="s">
        <v>68</v>
      </c>
      <c r="B8" s="8"/>
      <c r="C8" s="8"/>
      <c r="D8" s="8"/>
      <c r="E8" s="9"/>
      <c r="F8" s="10" t="s">
        <v>69</v>
      </c>
      <c r="G8" s="12">
        <v>445</v>
      </c>
      <c r="H8" s="12">
        <v>445</v>
      </c>
      <c r="I8" s="12">
        <v>445</v>
      </c>
      <c r="J8" s="9">
        <f aca="true" t="shared" si="0" ref="J8:J21">H8-G8</f>
        <v>0</v>
      </c>
    </row>
    <row r="9" spans="1:10" ht="26.25" customHeight="1">
      <c r="A9" s="13" t="s">
        <v>70</v>
      </c>
      <c r="B9" s="8"/>
      <c r="C9" s="8"/>
      <c r="D9" s="8"/>
      <c r="E9" s="9"/>
      <c r="F9" s="10" t="s">
        <v>71</v>
      </c>
      <c r="G9" s="14"/>
      <c r="H9" s="14"/>
      <c r="I9" s="14"/>
      <c r="J9" s="9">
        <f t="shared" si="0"/>
        <v>0</v>
      </c>
    </row>
    <row r="10" spans="1:10" ht="26.25" customHeight="1">
      <c r="A10" s="13" t="s">
        <v>72</v>
      </c>
      <c r="B10" s="8"/>
      <c r="C10" s="8"/>
      <c r="D10" s="8"/>
      <c r="E10" s="9"/>
      <c r="F10" s="10" t="s">
        <v>73</v>
      </c>
      <c r="G10" s="14"/>
      <c r="H10" s="14"/>
      <c r="I10" s="14"/>
      <c r="J10" s="9">
        <f t="shared" si="0"/>
        <v>0</v>
      </c>
    </row>
    <row r="11" spans="1:10" ht="26.25" customHeight="1">
      <c r="A11" s="15" t="s">
        <v>74</v>
      </c>
      <c r="B11" s="16" t="s">
        <v>74</v>
      </c>
      <c r="C11" s="16" t="s">
        <v>74</v>
      </c>
      <c r="D11" s="16" t="s">
        <v>74</v>
      </c>
      <c r="E11" s="17" t="s">
        <v>74</v>
      </c>
      <c r="F11" s="10" t="s">
        <v>75</v>
      </c>
      <c r="G11" s="14"/>
      <c r="H11" s="14"/>
      <c r="I11" s="14"/>
      <c r="J11" s="9">
        <f t="shared" si="0"/>
        <v>0</v>
      </c>
    </row>
    <row r="12" spans="1:10" ht="26.25" customHeight="1">
      <c r="A12" s="15" t="s">
        <v>74</v>
      </c>
      <c r="B12" s="16" t="s">
        <v>74</v>
      </c>
      <c r="C12" s="16" t="s">
        <v>74</v>
      </c>
      <c r="D12" s="16" t="s">
        <v>74</v>
      </c>
      <c r="E12" s="17" t="s">
        <v>74</v>
      </c>
      <c r="F12" s="10" t="s">
        <v>76</v>
      </c>
      <c r="G12" s="14"/>
      <c r="H12" s="14"/>
      <c r="I12" s="14"/>
      <c r="J12" s="9">
        <f t="shared" si="0"/>
        <v>0</v>
      </c>
    </row>
    <row r="13" spans="1:10" ht="26.25" customHeight="1">
      <c r="A13" s="15" t="s">
        <v>74</v>
      </c>
      <c r="B13" s="16" t="s">
        <v>74</v>
      </c>
      <c r="C13" s="16" t="s">
        <v>74</v>
      </c>
      <c r="D13" s="16" t="s">
        <v>74</v>
      </c>
      <c r="E13" s="17" t="s">
        <v>74</v>
      </c>
      <c r="F13" s="10" t="s">
        <v>77</v>
      </c>
      <c r="G13" s="14"/>
      <c r="H13" s="14"/>
      <c r="I13" s="14"/>
      <c r="J13" s="9">
        <f t="shared" si="0"/>
        <v>0</v>
      </c>
    </row>
    <row r="14" spans="1:10" ht="26.25" customHeight="1">
      <c r="A14" s="15" t="s">
        <v>74</v>
      </c>
      <c r="B14" s="16" t="s">
        <v>74</v>
      </c>
      <c r="C14" s="16" t="s">
        <v>74</v>
      </c>
      <c r="D14" s="16" t="s">
        <v>74</v>
      </c>
      <c r="E14" s="17" t="s">
        <v>74</v>
      </c>
      <c r="F14" s="10" t="s">
        <v>78</v>
      </c>
      <c r="G14" s="14">
        <v>52</v>
      </c>
      <c r="H14" s="14">
        <v>52</v>
      </c>
      <c r="I14" s="14">
        <v>52</v>
      </c>
      <c r="J14" s="9">
        <f t="shared" si="0"/>
        <v>0</v>
      </c>
    </row>
    <row r="15" spans="1:10" ht="26.25" customHeight="1">
      <c r="A15" s="15" t="s">
        <v>74</v>
      </c>
      <c r="B15" s="16" t="s">
        <v>74</v>
      </c>
      <c r="C15" s="16" t="s">
        <v>74</v>
      </c>
      <c r="D15" s="16" t="s">
        <v>74</v>
      </c>
      <c r="E15" s="17" t="s">
        <v>74</v>
      </c>
      <c r="F15" s="10" t="s">
        <v>79</v>
      </c>
      <c r="G15" s="14"/>
      <c r="H15" s="14"/>
      <c r="I15" s="14"/>
      <c r="J15" s="9">
        <f t="shared" si="0"/>
        <v>0</v>
      </c>
    </row>
    <row r="16" spans="1:10" ht="26.25" customHeight="1">
      <c r="A16" s="18"/>
      <c r="B16" s="18"/>
      <c r="C16" s="18"/>
      <c r="D16" s="18"/>
      <c r="E16" s="17"/>
      <c r="F16" s="19" t="s">
        <v>80</v>
      </c>
      <c r="G16" s="14"/>
      <c r="H16" s="14"/>
      <c r="I16" s="14"/>
      <c r="J16" s="9">
        <f t="shared" si="0"/>
        <v>0</v>
      </c>
    </row>
    <row r="17" spans="1:10" ht="26.25" customHeight="1">
      <c r="A17" s="15"/>
      <c r="B17" s="16"/>
      <c r="C17" s="16"/>
      <c r="D17" s="16"/>
      <c r="E17" s="17"/>
      <c r="F17" s="19" t="s">
        <v>81</v>
      </c>
      <c r="G17" s="14"/>
      <c r="H17" s="14"/>
      <c r="I17" s="14"/>
      <c r="J17" s="9">
        <f t="shared" si="0"/>
        <v>0</v>
      </c>
    </row>
    <row r="18" spans="1:10" ht="26.25" customHeight="1">
      <c r="A18" s="15"/>
      <c r="B18" s="16"/>
      <c r="C18" s="16"/>
      <c r="D18" s="16"/>
      <c r="E18" s="17"/>
      <c r="F18" s="19" t="s">
        <v>82</v>
      </c>
      <c r="G18" s="14"/>
      <c r="H18" s="14"/>
      <c r="I18" s="14"/>
      <c r="J18" s="9">
        <f t="shared" si="0"/>
        <v>0</v>
      </c>
    </row>
    <row r="19" spans="1:10" ht="26.25" customHeight="1">
      <c r="A19" s="15"/>
      <c r="B19" s="16"/>
      <c r="C19" s="16"/>
      <c r="D19" s="16"/>
      <c r="E19" s="17"/>
      <c r="F19" s="20" t="s">
        <v>83</v>
      </c>
      <c r="G19" s="14">
        <v>24107</v>
      </c>
      <c r="H19" s="14">
        <v>58807</v>
      </c>
      <c r="I19" s="14">
        <v>68807</v>
      </c>
      <c r="J19" s="9">
        <f>I19-H19</f>
        <v>10000</v>
      </c>
    </row>
    <row r="20" spans="1:10" ht="26.25" customHeight="1">
      <c r="A20" s="15"/>
      <c r="B20" s="16"/>
      <c r="C20" s="16"/>
      <c r="D20" s="16"/>
      <c r="E20" s="17"/>
      <c r="F20" s="21" t="s">
        <v>84</v>
      </c>
      <c r="G20" s="14"/>
      <c r="H20" s="14"/>
      <c r="I20" s="14"/>
      <c r="J20" s="9">
        <f t="shared" si="0"/>
        <v>0</v>
      </c>
    </row>
    <row r="21" spans="1:10" ht="26.25" customHeight="1">
      <c r="A21" s="3" t="s">
        <v>59</v>
      </c>
      <c r="B21" s="16" t="s">
        <v>74</v>
      </c>
      <c r="C21" s="16" t="s">
        <v>74</v>
      </c>
      <c r="D21" s="16" t="s">
        <v>74</v>
      </c>
      <c r="E21" s="17" t="s">
        <v>74</v>
      </c>
      <c r="F21" s="22" t="s">
        <v>59</v>
      </c>
      <c r="G21" s="23">
        <f>SUM(G6:G20)</f>
        <v>24620</v>
      </c>
      <c r="H21" s="23">
        <f>SUM(H6:H20)</f>
        <v>59320</v>
      </c>
      <c r="I21" s="23">
        <f>SUM(I6:I20)</f>
        <v>69320</v>
      </c>
      <c r="J21" s="23">
        <f>SUM(J6:J20)</f>
        <v>10000</v>
      </c>
    </row>
    <row r="22" spans="1:10" ht="14.25">
      <c r="A22" s="24"/>
      <c r="B22" s="24"/>
      <c r="C22" s="24"/>
      <c r="D22" s="24"/>
      <c r="E22" s="24"/>
      <c r="F22" s="24"/>
      <c r="G22" s="24"/>
      <c r="H22" s="24"/>
      <c r="I22" s="24"/>
      <c r="J22" s="24"/>
    </row>
  </sheetData>
  <sheetProtection/>
  <mergeCells count="4">
    <mergeCell ref="A2:J2"/>
    <mergeCell ref="A4:E4"/>
    <mergeCell ref="F4:J4"/>
    <mergeCell ref="A22:J22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2022-03-23T12:45:17Z</cp:lastPrinted>
  <dcterms:created xsi:type="dcterms:W3CDTF">2018-01-08T10:47:31Z</dcterms:created>
  <dcterms:modified xsi:type="dcterms:W3CDTF">2023-12-28T08:50:08Z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22226C01DC8B432891BE4D62AD51B3C0_13</vt:lpwstr>
  </property>
  <property fmtid="{D5CDD505-2E9C-101B-9397-08002B2CF9AE}" pid="4" name="KSOProductBuildV">
    <vt:lpwstr>2052-11.1.0.9021</vt:lpwstr>
  </property>
</Properties>
</file>